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540"/>
  </bookViews>
  <sheets>
    <sheet name="Sheet1" sheetId="1" r:id="rId1"/>
  </sheets>
  <definedNames>
    <definedName name="_xlnm._FilterDatabase" localSheetId="0" hidden="1">Sheet1!$A$2:$H$44</definedName>
  </definedNames>
  <calcPr calcId="162913"/>
</workbook>
</file>

<file path=xl/calcChain.xml><?xml version="1.0" encoding="utf-8"?>
<calcChain xmlns="http://schemas.openxmlformats.org/spreadsheetml/2006/main">
  <c r="B44" i="1" l="1"/>
  <c r="H44" i="1" s="1"/>
  <c r="B43" i="1"/>
  <c r="H43" i="1" s="1"/>
  <c r="B42" i="1"/>
  <c r="H42" i="1" s="1"/>
  <c r="B41" i="1"/>
  <c r="H41" i="1" s="1"/>
  <c r="B40" i="1"/>
  <c r="H40" i="1" s="1"/>
  <c r="B39" i="1"/>
  <c r="H39" i="1" s="1"/>
  <c r="B38" i="1"/>
  <c r="H38" i="1" s="1"/>
  <c r="B37" i="1"/>
  <c r="H37" i="1" s="1"/>
  <c r="B36" i="1"/>
  <c r="H36" i="1" s="1"/>
  <c r="B35" i="1"/>
  <c r="H35" i="1" s="1"/>
  <c r="B34" i="1"/>
  <c r="H34" i="1" s="1"/>
  <c r="B33" i="1"/>
  <c r="H33" i="1" s="1"/>
  <c r="B32" i="1"/>
  <c r="H32" i="1" s="1"/>
  <c r="B31" i="1"/>
  <c r="H31" i="1" s="1"/>
  <c r="B30" i="1"/>
  <c r="H30" i="1" s="1"/>
  <c r="B29" i="1"/>
  <c r="H29" i="1" s="1"/>
  <c r="B28" i="1"/>
  <c r="H28" i="1" s="1"/>
  <c r="B27" i="1"/>
  <c r="H27" i="1" s="1"/>
  <c r="B26" i="1"/>
  <c r="H26" i="1" s="1"/>
  <c r="B25" i="1"/>
  <c r="H25" i="1" s="1"/>
  <c r="B24" i="1"/>
  <c r="H24" i="1" s="1"/>
  <c r="B23" i="1"/>
  <c r="H23" i="1" s="1"/>
  <c r="B22" i="1"/>
  <c r="H22" i="1" s="1"/>
  <c r="B21" i="1"/>
  <c r="H21" i="1" s="1"/>
  <c r="B20" i="1"/>
  <c r="H20" i="1" s="1"/>
  <c r="B19" i="1"/>
  <c r="H19" i="1" s="1"/>
  <c r="B18" i="1"/>
  <c r="H18" i="1" s="1"/>
  <c r="B17" i="1"/>
  <c r="H17" i="1" s="1"/>
  <c r="B16" i="1"/>
  <c r="H16" i="1" s="1"/>
  <c r="B15" i="1"/>
  <c r="H15" i="1" s="1"/>
  <c r="B14" i="1"/>
  <c r="H14" i="1" s="1"/>
  <c r="B13" i="1"/>
  <c r="H13" i="1" s="1"/>
  <c r="B12" i="1"/>
  <c r="H12" i="1" s="1"/>
  <c r="B11" i="1"/>
  <c r="H11" i="1" s="1"/>
  <c r="B10" i="1"/>
  <c r="H10" i="1" s="1"/>
  <c r="B9" i="1"/>
  <c r="H9" i="1" s="1"/>
  <c r="B8" i="1"/>
  <c r="H8" i="1" s="1"/>
  <c r="B7" i="1"/>
  <c r="H7" i="1" s="1"/>
  <c r="B6" i="1"/>
  <c r="H6" i="1" s="1"/>
  <c r="B5" i="1"/>
  <c r="H5" i="1" s="1"/>
  <c r="B4" i="1"/>
  <c r="H4" i="1" s="1"/>
  <c r="B3" i="1"/>
  <c r="H3" i="1" s="1"/>
</calcChain>
</file>

<file path=xl/sharedStrings.xml><?xml version="1.0" encoding="utf-8"?>
<sst xmlns="http://schemas.openxmlformats.org/spreadsheetml/2006/main" count="77" uniqueCount="54">
  <si>
    <t>题目</t>
  </si>
  <si>
    <t>专家一</t>
  </si>
  <si>
    <t>与项目直接相关的工作基础30</t>
  </si>
  <si>
    <t>创新性40</t>
  </si>
  <si>
    <t>实验设计30</t>
  </si>
  <si>
    <t>专家二</t>
  </si>
  <si>
    <t>专家三</t>
  </si>
  <si>
    <t>评分汇总</t>
  </si>
  <si>
    <r>
      <rPr>
        <sz val="11"/>
        <rFont val="宋体"/>
        <charset val="134"/>
      </rPr>
      <t xml:space="preserve">ERp72 </t>
    </r>
    <r>
      <rPr>
        <sz val="11"/>
        <rFont val="宋体"/>
        <charset val="134"/>
      </rPr>
      <t>调控中性粒细胞募集在缺血性脑损伤中的作用及其抑制剂筛选</t>
    </r>
  </si>
  <si>
    <r>
      <rPr>
        <sz val="11"/>
        <rFont val="宋体"/>
        <charset val="134"/>
      </rPr>
      <t>基于</t>
    </r>
    <r>
      <rPr>
        <sz val="11"/>
        <rFont val="宋体"/>
        <charset val="134"/>
      </rPr>
      <t>NCOA4</t>
    </r>
    <r>
      <rPr>
        <sz val="11"/>
        <rFont val="宋体"/>
        <charset val="134"/>
      </rPr>
      <t>靶点引起的铁自噬探讨白头翁皂苷</t>
    </r>
    <r>
      <rPr>
        <sz val="11"/>
        <rFont val="宋体"/>
        <charset val="134"/>
      </rPr>
      <t>B5</t>
    </r>
    <r>
      <rPr>
        <sz val="11"/>
        <rFont val="宋体"/>
        <charset val="134"/>
      </rPr>
      <t>治疗肺炎的作用机制研究</t>
    </r>
  </si>
  <si>
    <r>
      <rPr>
        <sz val="11"/>
        <rFont val="宋体"/>
        <charset val="134"/>
      </rPr>
      <t>木犀草素调控肝细胞铁死亡改善</t>
    </r>
    <r>
      <rPr>
        <sz val="11"/>
        <rFont val="宋体"/>
        <charset val="134"/>
      </rPr>
      <t>NASH</t>
    </r>
    <r>
      <rPr>
        <sz val="11"/>
        <rFont val="宋体"/>
        <charset val="134"/>
      </rPr>
      <t>的机制研究</t>
    </r>
  </si>
  <si>
    <t>四面体框架核酸仿生纳米凝胶载药系统构建及抑制肿瘤转移研究</t>
  </si>
  <si>
    <r>
      <rPr>
        <sz val="11"/>
        <rFont val="宋体"/>
        <charset val="134"/>
      </rPr>
      <t>基于</t>
    </r>
    <r>
      <rPr>
        <sz val="11"/>
        <rFont val="宋体"/>
        <charset val="134"/>
      </rPr>
      <t>IL-33/ST2</t>
    </r>
    <r>
      <rPr>
        <sz val="11"/>
        <rFont val="宋体"/>
        <charset val="134"/>
      </rPr>
      <t>信号通路的金荞麦抗肺纤维化作用机制研究</t>
    </r>
  </si>
  <si>
    <t>武当特色中药材中靶向IDO1活性成份的界定和抗肿瘤活性研究</t>
  </si>
  <si>
    <t>DCV靶向抑制NLRP3炎症小体并缓解炎症疾病的作用及机制</t>
  </si>
  <si>
    <t>中药废渣回收制碳新工艺及其在绿色制氢中的应用</t>
  </si>
  <si>
    <r>
      <rPr>
        <sz val="11"/>
        <rFont val="宋体"/>
        <charset val="134"/>
      </rPr>
      <t>基于</t>
    </r>
    <r>
      <rPr>
        <sz val="11"/>
        <rFont val="宋体"/>
        <charset val="134"/>
      </rPr>
      <t>NRF2</t>
    </r>
    <r>
      <rPr>
        <sz val="11"/>
        <rFont val="宋体"/>
        <charset val="134"/>
      </rPr>
      <t>靶点的天然药物发现及其抗高尿酸血症性肾病作用研究</t>
    </r>
  </si>
  <si>
    <t>武当山产杂色曲霉中杂萜类化学成份及其抗阿尔茨海默病活性的研究</t>
  </si>
  <si>
    <r>
      <rPr>
        <sz val="11"/>
        <rFont val="宋体"/>
        <charset val="134"/>
      </rPr>
      <t>胡蜂</t>
    </r>
    <r>
      <rPr>
        <sz val="11"/>
        <rFont val="宋体"/>
        <charset val="134"/>
      </rPr>
      <t>Mastoparan</t>
    </r>
    <r>
      <rPr>
        <sz val="11"/>
        <rFont val="宋体"/>
        <charset val="134"/>
      </rPr>
      <t>家族蜂毒肽抑制</t>
    </r>
    <r>
      <rPr>
        <sz val="11"/>
        <rFont val="宋体"/>
        <charset val="134"/>
      </rPr>
      <t>NLRP3</t>
    </r>
    <r>
      <rPr>
        <sz val="11"/>
        <rFont val="宋体"/>
        <charset val="134"/>
      </rPr>
      <t>炎症小体活化的发现和结构功能关系研究</t>
    </r>
  </si>
  <si>
    <t>地龙抗肝纤维化药效物质基础及其产业化的研究</t>
  </si>
  <si>
    <r>
      <rPr>
        <sz val="11"/>
        <rFont val="宋体"/>
        <charset val="134"/>
      </rPr>
      <t>用于儿童消食开胃临方制剂</t>
    </r>
    <r>
      <rPr>
        <sz val="11"/>
        <rFont val="宋体"/>
        <charset val="134"/>
      </rPr>
      <t>3D</t>
    </r>
    <r>
      <rPr>
        <sz val="11"/>
        <rFont val="宋体"/>
        <charset val="134"/>
      </rPr>
      <t>打印的巧克力墨水的研制</t>
    </r>
  </si>
  <si>
    <t>多组学解析玄参悬浮细胞培养合成环烯醚萜的调控机制研究</t>
  </si>
  <si>
    <r>
      <rPr>
        <sz val="11"/>
        <rFont val="宋体"/>
        <charset val="134"/>
      </rPr>
      <t>武当山道地苯并吡喃类天然产物调控癌基因</t>
    </r>
    <r>
      <rPr>
        <sz val="11"/>
        <rFont val="宋体"/>
        <charset val="134"/>
      </rPr>
      <t>MYC G4</t>
    </r>
    <r>
      <rPr>
        <sz val="11"/>
        <rFont val="宋体"/>
        <charset val="134"/>
      </rPr>
      <t>折叠动态的分子机制研究</t>
    </r>
  </si>
  <si>
    <r>
      <rPr>
        <sz val="11"/>
        <rFont val="宋体"/>
        <charset val="134"/>
      </rPr>
      <t>武当特色中药山茱萸活性成分马钱苷调控脂代谢重编程抑制</t>
    </r>
    <r>
      <rPr>
        <sz val="11"/>
        <rFont val="宋体"/>
        <charset val="134"/>
      </rPr>
      <t>NAFLD</t>
    </r>
    <r>
      <rPr>
        <sz val="11"/>
        <rFont val="宋体"/>
        <charset val="134"/>
      </rPr>
      <t>相关肝癌发生的作用机制研究</t>
    </r>
  </si>
  <si>
    <t>武当山茱萸鞣质调控“LARA”型星形胶质细胞活化的抗脑衰老作用机制研究</t>
  </si>
  <si>
    <r>
      <rPr>
        <sz val="11"/>
        <rFont val="宋体"/>
        <charset val="134"/>
      </rPr>
      <t>柴胡皂苷</t>
    </r>
    <r>
      <rPr>
        <sz val="11"/>
        <rFont val="宋体"/>
        <charset val="134"/>
      </rPr>
      <t>A</t>
    </r>
    <r>
      <rPr>
        <sz val="11"/>
        <rFont val="宋体"/>
        <charset val="134"/>
      </rPr>
      <t>通过</t>
    </r>
    <r>
      <rPr>
        <sz val="11"/>
        <rFont val="宋体"/>
        <charset val="134"/>
      </rPr>
      <t>SIRT1</t>
    </r>
    <r>
      <rPr>
        <sz val="11"/>
        <rFont val="宋体"/>
        <charset val="134"/>
      </rPr>
      <t>通路改善酒精性脂肪肝炎的作用及机制研究</t>
    </r>
  </si>
  <si>
    <t>虎耳草科植物落新妇糖基转移酶的鉴定和功能挖掘</t>
  </si>
  <si>
    <r>
      <rPr>
        <sz val="11"/>
        <rFont val="宋体"/>
        <charset val="134"/>
      </rPr>
      <t>DMF</t>
    </r>
    <r>
      <rPr>
        <sz val="11"/>
        <rFont val="宋体"/>
        <charset val="134"/>
      </rPr>
      <t>琥珀酰化</t>
    </r>
    <r>
      <rPr>
        <sz val="11"/>
        <rFont val="宋体"/>
        <charset val="134"/>
      </rPr>
      <t>USP7</t>
    </r>
    <r>
      <rPr>
        <sz val="11"/>
        <rFont val="宋体"/>
        <charset val="134"/>
      </rPr>
      <t>抑制结肠癌侵袭转移的机制研究</t>
    </r>
  </si>
  <si>
    <t>中草药活性成分的空间分布探究</t>
  </si>
  <si>
    <t>民族药细圆藤中小胶质细胞活化抑制剂的发现及其构效关系研究</t>
  </si>
  <si>
    <t>八角茴香油纳米乳制剂的开发及其抗炎机制研究</t>
  </si>
  <si>
    <t>绿原酸对肝癌相关巨噬细胞极化作用的机制研究</t>
  </si>
  <si>
    <t>武当金果榄活性多糖TSP结构表征、免疫活性及脂质体研究</t>
  </si>
  <si>
    <r>
      <rPr>
        <sz val="11"/>
        <rFont val="宋体"/>
        <charset val="134"/>
      </rPr>
      <t>通用型可激活近红外二区荧光</t>
    </r>
    <r>
      <rPr>
        <sz val="11"/>
        <rFont val="宋体"/>
        <charset val="134"/>
      </rPr>
      <t>/</t>
    </r>
    <r>
      <rPr>
        <sz val="11"/>
        <rFont val="宋体"/>
        <charset val="134"/>
      </rPr>
      <t>光声双模态成像探针的构建及其肿瘤光热治疗应用研究</t>
    </r>
  </si>
  <si>
    <r>
      <rPr>
        <sz val="11"/>
        <rFont val="宋体"/>
        <charset val="134"/>
      </rPr>
      <t>红花胚诱导下的</t>
    </r>
    <r>
      <rPr>
        <sz val="11"/>
        <rFont val="宋体"/>
        <charset val="134"/>
      </rPr>
      <t xml:space="preserve">DNA </t>
    </r>
    <r>
      <rPr>
        <sz val="11"/>
        <rFont val="宋体"/>
        <charset val="134"/>
      </rPr>
      <t>胞嘧啶甲基化及转录组分析研究</t>
    </r>
  </si>
  <si>
    <t>一种新型智能化双载药纳米粒抗骨肉瘤效力研究</t>
  </si>
  <si>
    <t>中药组合物金银花对晚期肝癌仑伐替尼耐药的作用研究</t>
  </si>
  <si>
    <r>
      <rPr>
        <sz val="11"/>
        <rFont val="宋体"/>
        <charset val="134"/>
      </rPr>
      <t>重楼皂苷</t>
    </r>
    <r>
      <rPr>
        <sz val="11"/>
        <rFont val="宋体"/>
        <charset val="134"/>
      </rPr>
      <t>II</t>
    </r>
    <r>
      <rPr>
        <sz val="11"/>
        <rFont val="宋体"/>
        <charset val="134"/>
      </rPr>
      <t>基于外泌体</t>
    </r>
    <r>
      <rPr>
        <sz val="11"/>
        <rFont val="宋体"/>
        <charset val="134"/>
      </rPr>
      <t>miR-21</t>
    </r>
    <r>
      <rPr>
        <sz val="11"/>
        <rFont val="宋体"/>
        <charset val="134"/>
      </rPr>
      <t>抑制非小细胞肺癌增殖转移的体内研究</t>
    </r>
  </si>
  <si>
    <t>柱芳烃纳米载体的设计构建及其对重楼皂苷的可控释放研究</t>
  </si>
  <si>
    <r>
      <rPr>
        <sz val="11"/>
        <rFont val="宋体"/>
        <charset val="134"/>
      </rPr>
      <t>基于分子靶向抗癌药物</t>
    </r>
    <r>
      <rPr>
        <sz val="11"/>
        <rFont val="宋体"/>
        <charset val="134"/>
      </rPr>
      <t>Copanlisib</t>
    </r>
    <r>
      <rPr>
        <sz val="11"/>
        <rFont val="宋体"/>
        <charset val="134"/>
      </rPr>
      <t>的设计、合成及抗肿瘤活性研究</t>
    </r>
  </si>
  <si>
    <t>基于证候的中药方剂用药规律研究</t>
  </si>
  <si>
    <r>
      <rPr>
        <sz val="11"/>
        <rFont val="宋体"/>
        <charset val="134"/>
      </rPr>
      <t>武当九蒸九制黄精防治</t>
    </r>
    <r>
      <rPr>
        <sz val="11"/>
        <rFont val="宋体"/>
        <charset val="134"/>
      </rPr>
      <t>AD</t>
    </r>
    <r>
      <rPr>
        <sz val="11"/>
        <rFont val="宋体"/>
        <charset val="134"/>
      </rPr>
      <t>方案优化研究</t>
    </r>
  </si>
  <si>
    <t>水凝胶负载莫诺苷预处理MSCs通过激活AMPK/SIRT1信号促进皮肤伤口修复的作用及机制研究</t>
  </si>
  <si>
    <t>五倍子衍生物的化学改性及性质研究</t>
  </si>
  <si>
    <r>
      <rPr>
        <sz val="11"/>
        <rFont val="宋体"/>
        <charset val="134"/>
      </rPr>
      <t>靶向</t>
    </r>
    <r>
      <rPr>
        <sz val="11"/>
        <rFont val="宋体"/>
        <charset val="134"/>
      </rPr>
      <t>CXCL12/CXCR4-PI3K-AKT</t>
    </r>
    <r>
      <rPr>
        <sz val="11"/>
        <rFont val="宋体"/>
        <charset val="134"/>
      </rPr>
      <t>生物轴研究芹菜素抗动脉粥样硬化的免疫机制</t>
    </r>
  </si>
  <si>
    <r>
      <rPr>
        <sz val="11"/>
        <rFont val="宋体"/>
        <charset val="134"/>
      </rPr>
      <t>基于</t>
    </r>
    <r>
      <rPr>
        <sz val="11"/>
        <rFont val="宋体"/>
        <charset val="134"/>
      </rPr>
      <t>Notch</t>
    </r>
    <r>
      <rPr>
        <sz val="11"/>
        <rFont val="宋体"/>
        <charset val="134"/>
      </rPr>
      <t>信号通路调控小胶质细胞极化的天麻素抗癫痫作用机制研究</t>
    </r>
  </si>
  <si>
    <t>武当首乌洗剂联合除脂生发片治疗女性型脱发疗效观察及其对肠道菌群的影响</t>
  </si>
  <si>
    <t>武当山及周边地区中草药活性成分的结构分析及修饰</t>
  </si>
  <si>
    <r>
      <rPr>
        <sz val="11"/>
        <rFont val="宋体"/>
        <charset val="134"/>
      </rPr>
      <t>苓桂术甘汤基于</t>
    </r>
    <r>
      <rPr>
        <sz val="11"/>
        <rFont val="宋体"/>
        <charset val="134"/>
      </rPr>
      <t>ET-1/NO</t>
    </r>
    <r>
      <rPr>
        <sz val="11"/>
        <rFont val="宋体"/>
        <charset val="134"/>
      </rPr>
      <t>、</t>
    </r>
    <r>
      <rPr>
        <sz val="11"/>
        <rFont val="宋体"/>
        <charset val="134"/>
      </rPr>
      <t>eNOS/NO</t>
    </r>
    <r>
      <rPr>
        <sz val="11"/>
        <rFont val="宋体"/>
        <charset val="134"/>
      </rPr>
      <t>信号通路对自发性高血压大鼠血压及血管内皮功能的影响</t>
    </r>
  </si>
  <si>
    <t>干旱条件下柴胡皂苷合成的表观分子机制研究</t>
  </si>
  <si>
    <t>重点</t>
    <phoneticPr fontId="7" type="noConversion"/>
  </si>
  <si>
    <t>一般</t>
    <phoneticPr fontId="7" type="noConversion"/>
  </si>
  <si>
    <t>排序</t>
    <phoneticPr fontId="7" type="noConversion"/>
  </si>
  <si>
    <t>资助类型</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</si>
</sst>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 "/>
  </numFmts>
  <fonts count="9" x14ac:knownFonts="1">
    <font>
      <sz val="11"/>
      <color theme="1"/>
      <name val="等线"/>
      <charset val="134"/>
      <scheme val="minor"/>
    </font>
    <font>
      <sz val="11"/>
      <color theme="1"/>
      <name val="Times New Roman"/>
      <family val="1"/>
    </font>
    <font>
      <b/>
      <sz val="14"/>
      <name val="宋体"/>
      <charset val="134"/>
    </font>
    <font>
      <b/>
      <sz val="11"/>
      <name val="宋体"/>
      <charset val="134"/>
    </font>
    <font>
      <sz val="11"/>
      <name val="宋体"/>
      <charset val="134"/>
    </font>
    <font>
      <sz val="8"/>
      <color theme="1"/>
      <name val="宋体"/>
      <charset val="134"/>
    </font>
    <font>
      <sz val="11"/>
      <color theme="1"/>
      <name val="宋体"/>
      <charset val="134"/>
    </font>
    <font>
      <sz val="9"/>
      <name val="等线"/>
      <family val="3"/>
      <charset val="134"/>
      <scheme val="minor"/>
    </font>
    <font>
      <sz val="11"/>
      <color theme="1"/>
      <name val="宋体"/>
      <family val="3"/>
      <charset val="134"/>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1">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178" fontId="1" fillId="2"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workbookViewId="0">
      <selection activeCell="L2" sqref="L2"/>
    </sheetView>
  </sheetViews>
  <sheetFormatPr defaultColWidth="9" defaultRowHeight="15" x14ac:dyDescent="0.2"/>
  <cols>
    <col min="1" max="1" width="45.75" style="2" customWidth="1"/>
    <col min="2" max="2" width="12" style="2" customWidth="1"/>
    <col min="3" max="5" width="9" style="2" hidden="1" customWidth="1"/>
    <col min="6" max="7" width="9" style="2"/>
    <col min="8" max="8" width="11.125" style="2"/>
    <col min="9" max="16384" width="9" style="2"/>
  </cols>
  <sheetData>
    <row r="1" spans="1:10" ht="28.15" customHeight="1" x14ac:dyDescent="0.2">
      <c r="A1" s="18"/>
      <c r="B1" s="18"/>
      <c r="C1" s="18"/>
      <c r="D1" s="18"/>
      <c r="E1" s="18"/>
      <c r="F1" s="18"/>
      <c r="G1" s="18"/>
      <c r="H1" s="18"/>
    </row>
    <row r="2" spans="1:10" s="1" customFormat="1" ht="33" customHeight="1" x14ac:dyDescent="0.2">
      <c r="A2" s="3" t="s">
        <v>0</v>
      </c>
      <c r="B2" s="4" t="s">
        <v>1</v>
      </c>
      <c r="C2" s="5" t="s">
        <v>2</v>
      </c>
      <c r="D2" s="6" t="s">
        <v>3</v>
      </c>
      <c r="E2" s="6" t="s">
        <v>4</v>
      </c>
      <c r="F2" s="6" t="s">
        <v>5</v>
      </c>
      <c r="G2" s="6" t="s">
        <v>6</v>
      </c>
      <c r="H2" s="6" t="s">
        <v>7</v>
      </c>
      <c r="I2" s="19" t="s">
        <v>53</v>
      </c>
      <c r="J2" s="19" t="s">
        <v>52</v>
      </c>
    </row>
    <row r="3" spans="1:10" s="1" customFormat="1" ht="25.15" customHeight="1" x14ac:dyDescent="0.2">
      <c r="A3" s="7" t="s">
        <v>8</v>
      </c>
      <c r="B3" s="8">
        <f t="shared" ref="B3:B44" si="0">SUM(C3:E3)</f>
        <v>90</v>
      </c>
      <c r="C3" s="9">
        <v>25</v>
      </c>
      <c r="D3" s="9">
        <v>35</v>
      </c>
      <c r="E3" s="9">
        <v>30</v>
      </c>
      <c r="F3" s="8">
        <v>92</v>
      </c>
      <c r="G3" s="11">
        <v>99</v>
      </c>
      <c r="H3" s="15">
        <f t="shared" ref="H3:H44" si="1">(B3+F3+G3)/3</f>
        <v>93.666666666666671</v>
      </c>
      <c r="I3" s="19" t="s">
        <v>50</v>
      </c>
      <c r="J3" s="20">
        <v>1</v>
      </c>
    </row>
    <row r="4" spans="1:10" s="1" customFormat="1" ht="25.15" customHeight="1" x14ac:dyDescent="0.2">
      <c r="A4" s="10" t="s">
        <v>9</v>
      </c>
      <c r="B4" s="11">
        <f t="shared" si="0"/>
        <v>88</v>
      </c>
      <c r="C4" s="9">
        <v>28</v>
      </c>
      <c r="D4" s="9">
        <v>35</v>
      </c>
      <c r="E4" s="9">
        <v>25</v>
      </c>
      <c r="F4" s="11">
        <v>95</v>
      </c>
      <c r="G4" s="11">
        <v>85</v>
      </c>
      <c r="H4" s="15">
        <f t="shared" si="1"/>
        <v>89.333333333333329</v>
      </c>
      <c r="I4" s="19" t="s">
        <v>50</v>
      </c>
      <c r="J4" s="20">
        <v>2</v>
      </c>
    </row>
    <row r="5" spans="1:10" s="1" customFormat="1" ht="25.15" customHeight="1" x14ac:dyDescent="0.2">
      <c r="A5" s="10" t="s">
        <v>10</v>
      </c>
      <c r="B5" s="11">
        <f t="shared" si="0"/>
        <v>91</v>
      </c>
      <c r="C5" s="9">
        <v>28</v>
      </c>
      <c r="D5" s="9">
        <v>35</v>
      </c>
      <c r="E5" s="9">
        <v>28</v>
      </c>
      <c r="F5" s="11">
        <v>87</v>
      </c>
      <c r="G5" s="11">
        <v>89</v>
      </c>
      <c r="H5" s="15">
        <f t="shared" si="1"/>
        <v>89</v>
      </c>
      <c r="I5" s="19" t="s">
        <v>50</v>
      </c>
      <c r="J5" s="20">
        <v>3</v>
      </c>
    </row>
    <row r="6" spans="1:10" s="1" customFormat="1" ht="25.15" customHeight="1" x14ac:dyDescent="0.2">
      <c r="A6" s="10" t="s">
        <v>11</v>
      </c>
      <c r="B6" s="11">
        <f t="shared" si="0"/>
        <v>91</v>
      </c>
      <c r="C6" s="9">
        <v>26</v>
      </c>
      <c r="D6" s="9">
        <v>35</v>
      </c>
      <c r="E6" s="9">
        <v>30</v>
      </c>
      <c r="F6" s="11">
        <v>94</v>
      </c>
      <c r="G6" s="11">
        <v>74</v>
      </c>
      <c r="H6" s="15">
        <f t="shared" si="1"/>
        <v>86.333333333333329</v>
      </c>
      <c r="I6" s="19" t="s">
        <v>50</v>
      </c>
      <c r="J6" s="20">
        <v>4</v>
      </c>
    </row>
    <row r="7" spans="1:10" s="1" customFormat="1" ht="25.15" customHeight="1" x14ac:dyDescent="0.2">
      <c r="A7" s="10" t="s">
        <v>12</v>
      </c>
      <c r="B7" s="11">
        <f t="shared" si="0"/>
        <v>91</v>
      </c>
      <c r="C7" s="9">
        <v>28</v>
      </c>
      <c r="D7" s="9">
        <v>35</v>
      </c>
      <c r="E7" s="9">
        <v>28</v>
      </c>
      <c r="F7" s="11">
        <v>89</v>
      </c>
      <c r="G7" s="11">
        <v>78</v>
      </c>
      <c r="H7" s="15">
        <f t="shared" si="1"/>
        <v>86</v>
      </c>
      <c r="I7" s="19" t="s">
        <v>50</v>
      </c>
      <c r="J7" s="20">
        <v>5</v>
      </c>
    </row>
    <row r="8" spans="1:10" s="1" customFormat="1" ht="25.15" customHeight="1" x14ac:dyDescent="0.2">
      <c r="A8" s="10" t="s">
        <v>13</v>
      </c>
      <c r="B8" s="11">
        <f t="shared" si="0"/>
        <v>86</v>
      </c>
      <c r="C8" s="9">
        <v>28</v>
      </c>
      <c r="D8" s="9">
        <v>30</v>
      </c>
      <c r="E8" s="9">
        <v>28</v>
      </c>
      <c r="F8" s="11">
        <v>93</v>
      </c>
      <c r="G8" s="11">
        <v>78</v>
      </c>
      <c r="H8" s="15">
        <f t="shared" si="1"/>
        <v>85.666666666666671</v>
      </c>
      <c r="I8" s="19" t="s">
        <v>50</v>
      </c>
      <c r="J8" s="20">
        <v>6</v>
      </c>
    </row>
    <row r="9" spans="1:10" s="1" customFormat="1" ht="25.15" customHeight="1" x14ac:dyDescent="0.2">
      <c r="A9" s="12" t="s">
        <v>14</v>
      </c>
      <c r="B9" s="13">
        <f t="shared" si="0"/>
        <v>95</v>
      </c>
      <c r="C9" s="14">
        <v>25</v>
      </c>
      <c r="D9" s="14">
        <v>40</v>
      </c>
      <c r="E9" s="14">
        <v>30</v>
      </c>
      <c r="F9" s="13">
        <v>73</v>
      </c>
      <c r="G9" s="13">
        <v>88</v>
      </c>
      <c r="H9" s="16">
        <f t="shared" si="1"/>
        <v>85.333333333333329</v>
      </c>
      <c r="I9" s="19" t="s">
        <v>51</v>
      </c>
      <c r="J9" s="20">
        <v>7</v>
      </c>
    </row>
    <row r="10" spans="1:10" s="1" customFormat="1" ht="25.15" customHeight="1" x14ac:dyDescent="0.2">
      <c r="A10" s="12" t="s">
        <v>15</v>
      </c>
      <c r="B10" s="13">
        <f t="shared" si="0"/>
        <v>91</v>
      </c>
      <c r="C10" s="14">
        <v>28</v>
      </c>
      <c r="D10" s="14">
        <v>35</v>
      </c>
      <c r="E10" s="14">
        <v>28</v>
      </c>
      <c r="F10" s="13">
        <v>90</v>
      </c>
      <c r="G10" s="13">
        <v>75</v>
      </c>
      <c r="H10" s="16">
        <f t="shared" si="1"/>
        <v>85.333333333333329</v>
      </c>
      <c r="I10" s="19" t="s">
        <v>51</v>
      </c>
      <c r="J10" s="20">
        <v>8</v>
      </c>
    </row>
    <row r="11" spans="1:10" s="1" customFormat="1" ht="25.15" customHeight="1" x14ac:dyDescent="0.2">
      <c r="A11" s="12" t="s">
        <v>16</v>
      </c>
      <c r="B11" s="13">
        <f t="shared" si="0"/>
        <v>93</v>
      </c>
      <c r="C11" s="14">
        <v>28</v>
      </c>
      <c r="D11" s="14">
        <v>35</v>
      </c>
      <c r="E11" s="14">
        <v>30</v>
      </c>
      <c r="F11" s="13">
        <v>78</v>
      </c>
      <c r="G11" s="13">
        <v>85</v>
      </c>
      <c r="H11" s="16">
        <f t="shared" si="1"/>
        <v>85.333333333333329</v>
      </c>
      <c r="I11" s="19" t="s">
        <v>51</v>
      </c>
      <c r="J11" s="20">
        <v>9</v>
      </c>
    </row>
    <row r="12" spans="1:10" s="1" customFormat="1" ht="25.15" customHeight="1" x14ac:dyDescent="0.2">
      <c r="A12" s="12" t="s">
        <v>17</v>
      </c>
      <c r="B12" s="13">
        <f t="shared" si="0"/>
        <v>80</v>
      </c>
      <c r="C12" s="14">
        <v>20</v>
      </c>
      <c r="D12" s="14">
        <v>35</v>
      </c>
      <c r="E12" s="14">
        <v>25</v>
      </c>
      <c r="F12" s="13">
        <v>86</v>
      </c>
      <c r="G12" s="13">
        <v>89</v>
      </c>
      <c r="H12" s="16">
        <f t="shared" si="1"/>
        <v>85</v>
      </c>
      <c r="I12" s="19" t="s">
        <v>51</v>
      </c>
      <c r="J12" s="20">
        <v>10</v>
      </c>
    </row>
    <row r="13" spans="1:10" s="1" customFormat="1" ht="25.15" customHeight="1" x14ac:dyDescent="0.2">
      <c r="A13" s="12" t="s">
        <v>18</v>
      </c>
      <c r="B13" s="13">
        <f t="shared" si="0"/>
        <v>93</v>
      </c>
      <c r="C13" s="14">
        <v>28</v>
      </c>
      <c r="D13" s="14">
        <v>35</v>
      </c>
      <c r="E13" s="14">
        <v>30</v>
      </c>
      <c r="F13" s="13">
        <v>88</v>
      </c>
      <c r="G13" s="13">
        <v>67</v>
      </c>
      <c r="H13" s="16">
        <f t="shared" si="1"/>
        <v>82.666666666666671</v>
      </c>
      <c r="I13" s="19" t="s">
        <v>51</v>
      </c>
      <c r="J13" s="20">
        <v>11</v>
      </c>
    </row>
    <row r="14" spans="1:10" s="1" customFormat="1" ht="25.15" customHeight="1" x14ac:dyDescent="0.2">
      <c r="A14" s="12" t="s">
        <v>19</v>
      </c>
      <c r="B14" s="13">
        <f t="shared" si="0"/>
        <v>70</v>
      </c>
      <c r="C14" s="14">
        <v>20</v>
      </c>
      <c r="D14" s="14">
        <v>25</v>
      </c>
      <c r="E14" s="14">
        <v>25</v>
      </c>
      <c r="F14" s="13">
        <v>89</v>
      </c>
      <c r="G14" s="13">
        <v>85</v>
      </c>
      <c r="H14" s="16">
        <f t="shared" si="1"/>
        <v>81.333333333333329</v>
      </c>
      <c r="I14" s="19" t="s">
        <v>51</v>
      </c>
      <c r="J14" s="20">
        <v>12</v>
      </c>
    </row>
    <row r="15" spans="1:10" s="1" customFormat="1" ht="25.15" customHeight="1" x14ac:dyDescent="0.2">
      <c r="A15" s="12" t="s">
        <v>20</v>
      </c>
      <c r="B15" s="13">
        <f t="shared" si="0"/>
        <v>75</v>
      </c>
      <c r="C15" s="14">
        <v>15</v>
      </c>
      <c r="D15" s="14">
        <v>35</v>
      </c>
      <c r="E15" s="14">
        <v>25</v>
      </c>
      <c r="F15" s="13">
        <v>84</v>
      </c>
      <c r="G15" s="13">
        <v>85</v>
      </c>
      <c r="H15" s="16">
        <f t="shared" si="1"/>
        <v>81.333333333333329</v>
      </c>
      <c r="I15" s="19" t="s">
        <v>51</v>
      </c>
      <c r="J15" s="20">
        <v>13</v>
      </c>
    </row>
    <row r="16" spans="1:10" s="1" customFormat="1" ht="25.15" customHeight="1" x14ac:dyDescent="0.2">
      <c r="A16" s="12" t="s">
        <v>21</v>
      </c>
      <c r="B16" s="13">
        <f t="shared" si="0"/>
        <v>68</v>
      </c>
      <c r="C16" s="14">
        <v>15</v>
      </c>
      <c r="D16" s="14">
        <v>25</v>
      </c>
      <c r="E16" s="14">
        <v>28</v>
      </c>
      <c r="F16" s="13">
        <v>77</v>
      </c>
      <c r="G16" s="13">
        <v>98</v>
      </c>
      <c r="H16" s="16">
        <f t="shared" si="1"/>
        <v>81</v>
      </c>
      <c r="I16" s="19" t="s">
        <v>51</v>
      </c>
      <c r="J16" s="20">
        <v>14</v>
      </c>
    </row>
    <row r="17" spans="1:10" s="1" customFormat="1" ht="25.15" customHeight="1" x14ac:dyDescent="0.2">
      <c r="A17" s="12" t="s">
        <v>22</v>
      </c>
      <c r="B17" s="13">
        <f t="shared" si="0"/>
        <v>90</v>
      </c>
      <c r="C17" s="14">
        <v>25</v>
      </c>
      <c r="D17" s="14">
        <v>35</v>
      </c>
      <c r="E17" s="14">
        <v>30</v>
      </c>
      <c r="F17" s="13">
        <v>83</v>
      </c>
      <c r="G17" s="13">
        <v>69</v>
      </c>
      <c r="H17" s="16">
        <f t="shared" si="1"/>
        <v>80.666666666666671</v>
      </c>
      <c r="I17" s="19" t="s">
        <v>51</v>
      </c>
      <c r="J17" s="20">
        <v>15</v>
      </c>
    </row>
    <row r="18" spans="1:10" s="1" customFormat="1" ht="25.15" customHeight="1" x14ac:dyDescent="0.2">
      <c r="A18" s="12" t="s">
        <v>23</v>
      </c>
      <c r="B18" s="13">
        <f t="shared" si="0"/>
        <v>86</v>
      </c>
      <c r="C18" s="14">
        <v>28</v>
      </c>
      <c r="D18" s="14">
        <v>30</v>
      </c>
      <c r="E18" s="14">
        <v>28</v>
      </c>
      <c r="F18" s="13">
        <v>79</v>
      </c>
      <c r="G18" s="13">
        <v>77</v>
      </c>
      <c r="H18" s="16">
        <f t="shared" si="1"/>
        <v>80.666666666666671</v>
      </c>
      <c r="I18" s="19" t="s">
        <v>51</v>
      </c>
      <c r="J18" s="20">
        <v>16</v>
      </c>
    </row>
    <row r="19" spans="1:10" s="1" customFormat="1" ht="25.15" customHeight="1" x14ac:dyDescent="0.2">
      <c r="A19" s="12" t="s">
        <v>24</v>
      </c>
      <c r="B19" s="13">
        <f t="shared" si="0"/>
        <v>89</v>
      </c>
      <c r="C19" s="14">
        <v>26</v>
      </c>
      <c r="D19" s="14">
        <v>35</v>
      </c>
      <c r="E19" s="14">
        <v>28</v>
      </c>
      <c r="F19" s="13">
        <v>74</v>
      </c>
      <c r="G19" s="13">
        <v>78</v>
      </c>
      <c r="H19" s="16">
        <f t="shared" si="1"/>
        <v>80.333333333333329</v>
      </c>
      <c r="I19" s="19" t="s">
        <v>51</v>
      </c>
      <c r="J19" s="20">
        <v>17</v>
      </c>
    </row>
    <row r="20" spans="1:10" s="1" customFormat="1" ht="25.15" customHeight="1" x14ac:dyDescent="0.2">
      <c r="A20" s="12" t="s">
        <v>25</v>
      </c>
      <c r="B20" s="13">
        <f t="shared" si="0"/>
        <v>91</v>
      </c>
      <c r="C20" s="14">
        <v>28</v>
      </c>
      <c r="D20" s="14">
        <v>35</v>
      </c>
      <c r="E20" s="14">
        <v>28</v>
      </c>
      <c r="F20" s="13">
        <v>71</v>
      </c>
      <c r="G20" s="13">
        <v>79</v>
      </c>
      <c r="H20" s="16">
        <f t="shared" si="1"/>
        <v>80.333333333333329</v>
      </c>
      <c r="I20" s="19" t="s">
        <v>51</v>
      </c>
      <c r="J20" s="20">
        <v>18</v>
      </c>
    </row>
    <row r="21" spans="1:10" s="1" customFormat="1" ht="25.15" customHeight="1" x14ac:dyDescent="0.2">
      <c r="A21" s="12" t="s">
        <v>26</v>
      </c>
      <c r="B21" s="13">
        <f t="shared" si="0"/>
        <v>85</v>
      </c>
      <c r="C21" s="14">
        <v>25</v>
      </c>
      <c r="D21" s="14">
        <v>32</v>
      </c>
      <c r="E21" s="14">
        <v>28</v>
      </c>
      <c r="F21" s="13">
        <v>75</v>
      </c>
      <c r="G21" s="13">
        <v>79</v>
      </c>
      <c r="H21" s="16">
        <f t="shared" si="1"/>
        <v>79.666666666666671</v>
      </c>
      <c r="I21" s="19" t="s">
        <v>51</v>
      </c>
      <c r="J21" s="20">
        <v>19</v>
      </c>
    </row>
    <row r="22" spans="1:10" s="1" customFormat="1" ht="25.15" customHeight="1" x14ac:dyDescent="0.2">
      <c r="A22" s="12" t="s">
        <v>27</v>
      </c>
      <c r="B22" s="13">
        <f t="shared" si="0"/>
        <v>80</v>
      </c>
      <c r="C22" s="14">
        <v>20</v>
      </c>
      <c r="D22" s="14">
        <v>30</v>
      </c>
      <c r="E22" s="14">
        <v>30</v>
      </c>
      <c r="F22" s="13">
        <v>91</v>
      </c>
      <c r="G22" s="13">
        <v>68</v>
      </c>
      <c r="H22" s="16">
        <f t="shared" si="1"/>
        <v>79.666666666666671</v>
      </c>
      <c r="I22" s="19" t="s">
        <v>51</v>
      </c>
      <c r="J22" s="20">
        <v>20</v>
      </c>
    </row>
    <row r="23" spans="1:10" s="1" customFormat="1" ht="25.15" customHeight="1" x14ac:dyDescent="0.2">
      <c r="A23" s="12" t="s">
        <v>28</v>
      </c>
      <c r="B23" s="13">
        <f t="shared" si="0"/>
        <v>91</v>
      </c>
      <c r="C23" s="14">
        <v>28</v>
      </c>
      <c r="D23" s="14">
        <v>35</v>
      </c>
      <c r="E23" s="14">
        <v>28</v>
      </c>
      <c r="F23" s="13">
        <v>79</v>
      </c>
      <c r="G23" s="13">
        <v>69</v>
      </c>
      <c r="H23" s="16">
        <f t="shared" si="1"/>
        <v>79.666666666666671</v>
      </c>
      <c r="I23" s="19" t="s">
        <v>51</v>
      </c>
      <c r="J23" s="20">
        <v>21</v>
      </c>
    </row>
    <row r="24" spans="1:10" s="1" customFormat="1" ht="25.15" customHeight="1" x14ac:dyDescent="0.2">
      <c r="A24" s="12" t="s">
        <v>29</v>
      </c>
      <c r="B24" s="13">
        <f t="shared" si="0"/>
        <v>75</v>
      </c>
      <c r="C24" s="14">
        <v>20</v>
      </c>
      <c r="D24" s="14">
        <v>30</v>
      </c>
      <c r="E24" s="14">
        <v>25</v>
      </c>
      <c r="F24" s="13">
        <v>78</v>
      </c>
      <c r="G24" s="13">
        <v>84</v>
      </c>
      <c r="H24" s="16">
        <f t="shared" si="1"/>
        <v>79</v>
      </c>
      <c r="I24" s="19" t="s">
        <v>51</v>
      </c>
      <c r="J24" s="20">
        <v>22</v>
      </c>
    </row>
    <row r="25" spans="1:10" s="1" customFormat="1" ht="25.15" customHeight="1" x14ac:dyDescent="0.2">
      <c r="A25" s="12" t="s">
        <v>30</v>
      </c>
      <c r="B25" s="13">
        <f t="shared" si="0"/>
        <v>71</v>
      </c>
      <c r="C25" s="14">
        <v>23</v>
      </c>
      <c r="D25" s="14">
        <v>25</v>
      </c>
      <c r="E25" s="14">
        <v>23</v>
      </c>
      <c r="F25" s="13">
        <v>92</v>
      </c>
      <c r="G25" s="13">
        <v>70</v>
      </c>
      <c r="H25" s="16">
        <f t="shared" si="1"/>
        <v>77.666666666666671</v>
      </c>
      <c r="I25" s="19" t="s">
        <v>51</v>
      </c>
      <c r="J25" s="20">
        <v>23</v>
      </c>
    </row>
    <row r="26" spans="1:10" s="1" customFormat="1" ht="25.15" customHeight="1" x14ac:dyDescent="0.2">
      <c r="A26" s="12" t="s">
        <v>31</v>
      </c>
      <c r="B26" s="13">
        <f t="shared" si="0"/>
        <v>70</v>
      </c>
      <c r="C26" s="14">
        <v>20</v>
      </c>
      <c r="D26" s="14">
        <v>25</v>
      </c>
      <c r="E26" s="14">
        <v>25</v>
      </c>
      <c r="F26" s="13">
        <v>90</v>
      </c>
      <c r="G26" s="13">
        <v>72</v>
      </c>
      <c r="H26" s="16">
        <f t="shared" si="1"/>
        <v>77.333333333333329</v>
      </c>
      <c r="I26" s="19" t="s">
        <v>51</v>
      </c>
      <c r="J26" s="20">
        <v>24</v>
      </c>
    </row>
    <row r="27" spans="1:10" s="1" customFormat="1" ht="25.15" customHeight="1" x14ac:dyDescent="0.2">
      <c r="A27" s="12" t="s">
        <v>32</v>
      </c>
      <c r="B27" s="13">
        <f t="shared" si="0"/>
        <v>91</v>
      </c>
      <c r="C27" s="14">
        <v>28</v>
      </c>
      <c r="D27" s="14">
        <v>35</v>
      </c>
      <c r="E27" s="14">
        <v>28</v>
      </c>
      <c r="F27" s="13">
        <v>75</v>
      </c>
      <c r="G27" s="13">
        <v>66</v>
      </c>
      <c r="H27" s="16">
        <f t="shared" si="1"/>
        <v>77.333333333333329</v>
      </c>
      <c r="I27" s="19" t="s">
        <v>51</v>
      </c>
      <c r="J27" s="20">
        <v>25</v>
      </c>
    </row>
    <row r="28" spans="1:10" s="1" customFormat="1" ht="25.15" customHeight="1" x14ac:dyDescent="0.2">
      <c r="A28" s="4" t="s">
        <v>33</v>
      </c>
      <c r="B28" s="6">
        <f t="shared" si="0"/>
        <v>83</v>
      </c>
      <c r="C28" s="1">
        <v>25</v>
      </c>
      <c r="D28" s="1">
        <v>30</v>
      </c>
      <c r="E28" s="1">
        <v>28</v>
      </c>
      <c r="F28" s="6">
        <v>75</v>
      </c>
      <c r="G28" s="6">
        <v>73</v>
      </c>
      <c r="H28" s="17">
        <f t="shared" si="1"/>
        <v>77</v>
      </c>
      <c r="I28" s="20"/>
      <c r="J28" s="20">
        <v>26</v>
      </c>
    </row>
    <row r="29" spans="1:10" s="1" customFormat="1" ht="25.15" customHeight="1" x14ac:dyDescent="0.2">
      <c r="A29" s="4" t="s">
        <v>34</v>
      </c>
      <c r="B29" s="6">
        <f t="shared" si="0"/>
        <v>75</v>
      </c>
      <c r="C29" s="1">
        <v>25</v>
      </c>
      <c r="D29" s="1">
        <v>25</v>
      </c>
      <c r="E29" s="1">
        <v>25</v>
      </c>
      <c r="F29" s="6">
        <v>82</v>
      </c>
      <c r="G29" s="6">
        <v>74</v>
      </c>
      <c r="H29" s="17">
        <f t="shared" si="1"/>
        <v>77</v>
      </c>
      <c r="I29" s="20"/>
      <c r="J29" s="20">
        <v>27</v>
      </c>
    </row>
    <row r="30" spans="1:10" s="1" customFormat="1" ht="25.15" customHeight="1" x14ac:dyDescent="0.2">
      <c r="A30" s="4" t="s">
        <v>35</v>
      </c>
      <c r="B30" s="6">
        <f t="shared" si="0"/>
        <v>80</v>
      </c>
      <c r="C30" s="1">
        <v>25</v>
      </c>
      <c r="D30" s="1">
        <v>30</v>
      </c>
      <c r="E30" s="1">
        <v>25</v>
      </c>
      <c r="F30" s="6">
        <v>76</v>
      </c>
      <c r="G30" s="6">
        <v>73</v>
      </c>
      <c r="H30" s="17">
        <f t="shared" si="1"/>
        <v>76.333333333333329</v>
      </c>
      <c r="I30" s="20"/>
      <c r="J30" s="20">
        <v>28</v>
      </c>
    </row>
    <row r="31" spans="1:10" s="1" customFormat="1" ht="25.15" customHeight="1" x14ac:dyDescent="0.2">
      <c r="A31" s="4" t="s">
        <v>36</v>
      </c>
      <c r="B31" s="6">
        <f t="shared" si="0"/>
        <v>81</v>
      </c>
      <c r="C31" s="1">
        <v>23</v>
      </c>
      <c r="D31" s="1">
        <v>30</v>
      </c>
      <c r="E31" s="1">
        <v>28</v>
      </c>
      <c r="F31" s="6">
        <v>72</v>
      </c>
      <c r="G31" s="6">
        <v>75</v>
      </c>
      <c r="H31" s="17">
        <f t="shared" si="1"/>
        <v>76</v>
      </c>
      <c r="I31" s="20"/>
      <c r="J31" s="20">
        <v>29</v>
      </c>
    </row>
    <row r="32" spans="1:10" s="1" customFormat="1" ht="25.15" customHeight="1" x14ac:dyDescent="0.2">
      <c r="A32" s="4" t="s">
        <v>37</v>
      </c>
      <c r="B32" s="6">
        <f t="shared" si="0"/>
        <v>88</v>
      </c>
      <c r="C32" s="1">
        <v>28</v>
      </c>
      <c r="D32" s="1">
        <v>32</v>
      </c>
      <c r="E32" s="1">
        <v>28</v>
      </c>
      <c r="F32" s="6">
        <v>70</v>
      </c>
      <c r="G32" s="6">
        <v>66</v>
      </c>
      <c r="H32" s="17">
        <f t="shared" si="1"/>
        <v>74.666666666666671</v>
      </c>
      <c r="I32" s="20"/>
      <c r="J32" s="20">
        <v>30</v>
      </c>
    </row>
    <row r="33" spans="1:10" s="1" customFormat="1" ht="25.15" customHeight="1" x14ac:dyDescent="0.2">
      <c r="A33" s="4" t="s">
        <v>38</v>
      </c>
      <c r="B33" s="6">
        <f t="shared" si="0"/>
        <v>80</v>
      </c>
      <c r="C33" s="1">
        <v>25</v>
      </c>
      <c r="D33" s="1">
        <v>30</v>
      </c>
      <c r="E33" s="1">
        <v>25</v>
      </c>
      <c r="F33" s="6">
        <v>75</v>
      </c>
      <c r="G33" s="6">
        <v>69</v>
      </c>
      <c r="H33" s="17">
        <f t="shared" si="1"/>
        <v>74.666666666666671</v>
      </c>
      <c r="I33" s="20"/>
      <c r="J33" s="20">
        <v>31</v>
      </c>
    </row>
    <row r="34" spans="1:10" s="1" customFormat="1" ht="25.15" customHeight="1" x14ac:dyDescent="0.2">
      <c r="A34" s="4" t="s">
        <v>39</v>
      </c>
      <c r="B34" s="6">
        <f t="shared" si="0"/>
        <v>83</v>
      </c>
      <c r="C34" s="1">
        <v>25</v>
      </c>
      <c r="D34" s="1">
        <v>30</v>
      </c>
      <c r="E34" s="1">
        <v>28</v>
      </c>
      <c r="F34" s="6">
        <v>73</v>
      </c>
      <c r="G34" s="6">
        <v>68</v>
      </c>
      <c r="H34" s="17">
        <f t="shared" si="1"/>
        <v>74.666666666666671</v>
      </c>
      <c r="I34" s="20"/>
      <c r="J34" s="20">
        <v>32</v>
      </c>
    </row>
    <row r="35" spans="1:10" s="1" customFormat="1" ht="25.15" customHeight="1" x14ac:dyDescent="0.2">
      <c r="A35" s="4" t="s">
        <v>40</v>
      </c>
      <c r="B35" s="6">
        <f t="shared" si="0"/>
        <v>75</v>
      </c>
      <c r="C35" s="1">
        <v>20</v>
      </c>
      <c r="D35" s="1">
        <v>30</v>
      </c>
      <c r="E35" s="1">
        <v>25</v>
      </c>
      <c r="F35" s="6">
        <v>72</v>
      </c>
      <c r="G35" s="6">
        <v>76</v>
      </c>
      <c r="H35" s="17">
        <f t="shared" si="1"/>
        <v>74.333333333333329</v>
      </c>
      <c r="I35" s="20"/>
      <c r="J35" s="20">
        <v>33</v>
      </c>
    </row>
    <row r="36" spans="1:10" s="1" customFormat="1" ht="25.15" customHeight="1" x14ac:dyDescent="0.2">
      <c r="A36" s="4" t="s">
        <v>41</v>
      </c>
      <c r="B36" s="6">
        <f t="shared" si="0"/>
        <v>85</v>
      </c>
      <c r="C36" s="1">
        <v>25</v>
      </c>
      <c r="D36" s="1">
        <v>30</v>
      </c>
      <c r="E36" s="1">
        <v>30</v>
      </c>
      <c r="F36" s="6">
        <v>73</v>
      </c>
      <c r="G36" s="6">
        <v>64</v>
      </c>
      <c r="H36" s="17">
        <f t="shared" si="1"/>
        <v>74</v>
      </c>
      <c r="I36" s="20"/>
      <c r="J36" s="20">
        <v>34</v>
      </c>
    </row>
    <row r="37" spans="1:10" s="1" customFormat="1" ht="25.15" customHeight="1" x14ac:dyDescent="0.2">
      <c r="A37" s="4" t="s">
        <v>42</v>
      </c>
      <c r="B37" s="6">
        <f t="shared" si="0"/>
        <v>80</v>
      </c>
      <c r="C37" s="1">
        <v>25</v>
      </c>
      <c r="D37" s="1">
        <v>30</v>
      </c>
      <c r="E37" s="1">
        <v>25</v>
      </c>
      <c r="F37" s="6">
        <v>70</v>
      </c>
      <c r="G37" s="6">
        <v>71</v>
      </c>
      <c r="H37" s="17">
        <f t="shared" si="1"/>
        <v>73.666666666666671</v>
      </c>
      <c r="I37" s="20"/>
      <c r="J37" s="20">
        <v>35</v>
      </c>
    </row>
    <row r="38" spans="1:10" s="1" customFormat="1" ht="25.15" customHeight="1" x14ac:dyDescent="0.2">
      <c r="A38" s="4" t="s">
        <v>43</v>
      </c>
      <c r="B38" s="6">
        <f t="shared" si="0"/>
        <v>80</v>
      </c>
      <c r="C38" s="1">
        <v>20</v>
      </c>
      <c r="D38" s="1">
        <v>33</v>
      </c>
      <c r="E38" s="1">
        <v>27</v>
      </c>
      <c r="F38" s="6">
        <v>70</v>
      </c>
      <c r="G38" s="6">
        <v>71</v>
      </c>
      <c r="H38" s="17">
        <f t="shared" si="1"/>
        <v>73.666666666666671</v>
      </c>
      <c r="I38" s="20"/>
      <c r="J38" s="20">
        <v>36</v>
      </c>
    </row>
    <row r="39" spans="1:10" s="1" customFormat="1" ht="25.15" customHeight="1" x14ac:dyDescent="0.2">
      <c r="A39" s="4" t="s">
        <v>44</v>
      </c>
      <c r="B39" s="6">
        <f t="shared" si="0"/>
        <v>84</v>
      </c>
      <c r="C39" s="1">
        <v>26</v>
      </c>
      <c r="D39" s="1">
        <v>30</v>
      </c>
      <c r="E39" s="1">
        <v>28</v>
      </c>
      <c r="F39" s="6">
        <v>70</v>
      </c>
      <c r="G39" s="6">
        <v>65</v>
      </c>
      <c r="H39" s="17">
        <f t="shared" si="1"/>
        <v>73</v>
      </c>
      <c r="I39" s="20"/>
      <c r="J39" s="20">
        <v>37</v>
      </c>
    </row>
    <row r="40" spans="1:10" s="1" customFormat="1" ht="25.15" customHeight="1" x14ac:dyDescent="0.2">
      <c r="A40" s="4" t="s">
        <v>45</v>
      </c>
      <c r="B40" s="6">
        <f t="shared" si="0"/>
        <v>85</v>
      </c>
      <c r="C40" s="1">
        <v>25</v>
      </c>
      <c r="D40" s="1">
        <v>35</v>
      </c>
      <c r="E40" s="1">
        <v>25</v>
      </c>
      <c r="F40" s="6">
        <v>70</v>
      </c>
      <c r="G40" s="6">
        <v>63</v>
      </c>
      <c r="H40" s="17">
        <f t="shared" si="1"/>
        <v>72.666666666666671</v>
      </c>
      <c r="I40" s="20"/>
      <c r="J40" s="20">
        <v>38</v>
      </c>
    </row>
    <row r="41" spans="1:10" s="1" customFormat="1" ht="25.15" customHeight="1" x14ac:dyDescent="0.2">
      <c r="A41" s="4" t="s">
        <v>46</v>
      </c>
      <c r="B41" s="6">
        <f t="shared" si="0"/>
        <v>80</v>
      </c>
      <c r="C41" s="1">
        <v>20</v>
      </c>
      <c r="D41" s="1">
        <v>35</v>
      </c>
      <c r="E41" s="1">
        <v>25</v>
      </c>
      <c r="F41" s="6">
        <v>70</v>
      </c>
      <c r="G41" s="6">
        <v>65</v>
      </c>
      <c r="H41" s="17">
        <f t="shared" si="1"/>
        <v>71.666666666666671</v>
      </c>
      <c r="I41" s="20"/>
      <c r="J41" s="20">
        <v>39</v>
      </c>
    </row>
    <row r="42" spans="1:10" s="1" customFormat="1" ht="25.15" customHeight="1" x14ac:dyDescent="0.2">
      <c r="A42" s="4" t="s">
        <v>47</v>
      </c>
      <c r="B42" s="6">
        <f t="shared" si="0"/>
        <v>60</v>
      </c>
      <c r="C42" s="1">
        <v>10</v>
      </c>
      <c r="D42" s="1">
        <v>25</v>
      </c>
      <c r="E42" s="1">
        <v>25</v>
      </c>
      <c r="F42" s="6">
        <v>80</v>
      </c>
      <c r="G42" s="6">
        <v>68</v>
      </c>
      <c r="H42" s="17">
        <f t="shared" si="1"/>
        <v>69.333333333333329</v>
      </c>
      <c r="I42" s="20"/>
      <c r="J42" s="20">
        <v>40</v>
      </c>
    </row>
    <row r="43" spans="1:10" s="1" customFormat="1" ht="25.15" customHeight="1" x14ac:dyDescent="0.2">
      <c r="A43" s="4" t="s">
        <v>48</v>
      </c>
      <c r="B43" s="6">
        <f t="shared" si="0"/>
        <v>55</v>
      </c>
      <c r="C43" s="1">
        <v>10</v>
      </c>
      <c r="D43" s="1">
        <v>25</v>
      </c>
      <c r="E43" s="1">
        <v>20</v>
      </c>
      <c r="F43" s="6">
        <v>78</v>
      </c>
      <c r="G43" s="6">
        <v>67</v>
      </c>
      <c r="H43" s="17">
        <f t="shared" si="1"/>
        <v>66.666666666666671</v>
      </c>
      <c r="I43" s="20"/>
      <c r="J43" s="20">
        <v>41</v>
      </c>
    </row>
    <row r="44" spans="1:10" s="1" customFormat="1" ht="25.15" customHeight="1" x14ac:dyDescent="0.2">
      <c r="A44" s="4" t="s">
        <v>49</v>
      </c>
      <c r="B44" s="6">
        <f t="shared" si="0"/>
        <v>65</v>
      </c>
      <c r="C44" s="1">
        <v>15</v>
      </c>
      <c r="D44" s="1">
        <v>25</v>
      </c>
      <c r="E44" s="1">
        <v>25</v>
      </c>
      <c r="F44" s="6">
        <v>72</v>
      </c>
      <c r="G44" s="6">
        <v>63</v>
      </c>
      <c r="H44" s="17">
        <f t="shared" si="1"/>
        <v>66.666666666666671</v>
      </c>
      <c r="I44" s="20"/>
      <c r="J44" s="20">
        <v>42</v>
      </c>
    </row>
  </sheetData>
  <autoFilter ref="A2:H44">
    <sortState ref="A2:K44">
      <sortCondition descending="1" ref="H2"/>
    </sortState>
  </autoFilter>
  <mergeCells count="1">
    <mergeCell ref="A1:H1"/>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2015-06-05T18:19:00Z</dcterms:created>
  <dcterms:modified xsi:type="dcterms:W3CDTF">2023-07-19T03:32:38Z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0B668F5CDD3C400BA645630E9D3DEAF1_12</vt:lpwstr>
  </property>
</Properties>
</file>